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anisaksen/Desktop/"/>
    </mc:Choice>
  </mc:AlternateContent>
  <xr:revisionPtr revIDLastSave="0" documentId="8_{23EFB4E4-8C63-C443-8258-2F913900F126}" xr6:coauthVersionLast="47" xr6:coauthVersionMax="47" xr10:uidLastSave="{00000000-0000-0000-0000-000000000000}"/>
  <bookViews>
    <workbookView xWindow="20" yWindow="500" windowWidth="25360" windowHeight="16080" xr2:uid="{62CD779D-4B70-104A-A543-C8D699FBB404}"/>
  </bookViews>
  <sheets>
    <sheet name="Oppgåve 6" sheetId="4" r:id="rId1"/>
    <sheet name="Oppgåve 7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3" i="3" l="1"/>
  <c r="N13" i="3"/>
  <c r="D10" i="4" l="1"/>
  <c r="F14" i="4"/>
  <c r="D9" i="4"/>
  <c r="D8" i="4"/>
  <c r="G11" i="4"/>
  <c r="G10" i="4"/>
</calcChain>
</file>

<file path=xl/sharedStrings.xml><?xml version="1.0" encoding="utf-8"?>
<sst xmlns="http://schemas.openxmlformats.org/spreadsheetml/2006/main" count="43" uniqueCount="32">
  <si>
    <t>A)</t>
  </si>
  <si>
    <t>B)</t>
  </si>
  <si>
    <t>Oppgåve 6</t>
  </si>
  <si>
    <t xml:space="preserve">Median = </t>
  </si>
  <si>
    <t>Medianen finn ein ved å plusse 7+7 og dele på 2</t>
  </si>
  <si>
    <t>Gjenomsnittet=</t>
  </si>
  <si>
    <t>Gjennomsnitt finn en ved å plusse alle verdiene og dele på antall verdier</t>
  </si>
  <si>
    <t>delt på 24</t>
  </si>
  <si>
    <t>Standardavik=</t>
  </si>
  <si>
    <t xml:space="preserve">Standardavik </t>
  </si>
  <si>
    <t xml:space="preserve"> finn ein ved å kvadrere differansen frå kvart av tala og legge dei sammen.</t>
  </si>
  <si>
    <t>då får ein variansen og den finn vi då kvadrat rota av som gir oss standardaviket.</t>
  </si>
  <si>
    <t>Forseintkomningane til Ola tyder på at han kjem oftare forseint men lågare minutt per forseintkomning.</t>
  </si>
  <si>
    <t>Parti</t>
  </si>
  <si>
    <t>arbeiderpartiet</t>
  </si>
  <si>
    <t>Høgre</t>
  </si>
  <si>
    <t>Framstegspartiet</t>
  </si>
  <si>
    <t>Senterpartiet</t>
  </si>
  <si>
    <t>Sosialistisk venstreparti</t>
  </si>
  <si>
    <t>kristelig folkeparti</t>
  </si>
  <si>
    <t>Venstre</t>
  </si>
  <si>
    <t>MDG</t>
  </si>
  <si>
    <t>Raudt</t>
  </si>
  <si>
    <t>Pasientfokus</t>
  </si>
  <si>
    <t xml:space="preserve">For å svare på kor mange prosent kvart parti har av stortingsrepresentantar valgte eg å bruke eit sektordiagram. </t>
  </si>
  <si>
    <t xml:space="preserve">Sektor diagram passer til å samanlikne kategorisk data som til saman utgjer ein heilskap. </t>
  </si>
  <si>
    <t>Diagrammet viser korleis dei 169 stortingsplassane er fordelt i prosent til dei forskjellige partia.</t>
  </si>
  <si>
    <t>For å vise endringa på antall representantar for kvart parti valgte eg å bruke søylediagram.</t>
  </si>
  <si>
    <t xml:space="preserve">Ein ser då fort om det er nedgang eller oppgang. </t>
  </si>
  <si>
    <t>Dette diagrammet gir oss ein enkel oversikt der ein har dei to åra me sammanligner med attmed kvarandre.</t>
  </si>
  <si>
    <t>Søyle diagram egner seg godt til å samanlikne kategorisk data</t>
  </si>
  <si>
    <t>Oppgåve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</si>
</sst>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.0000_);_(* \(#,##0.0000\);_(* &quot;-&quot;??_);_(@_)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 val="double"/>
      <sz val="12"/>
      <color theme="1"/>
      <name val="Calibri"/>
      <family val="2"/>
      <scheme val="minor"/>
    </font>
    <font>
      <u val="double"/>
      <sz val="1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165" fontId="2" fillId="0" borderId="0" xfId="1" applyNumberFormat="1" applyFont="1"/>
    <xf numFmtId="1" fontId="2" fillId="0" borderId="0" xfId="0" applyNumberFormat="1" applyFont="1"/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b-NO"/>
              <a:t>Representantar</a:t>
            </a:r>
            <a:r>
              <a:rPr lang="nb-NO" baseline="0"/>
              <a:t> på stortinget etter valet 2017 &amp; 2021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'Oppgåve 7'!$K$2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'Oppgåve 7'!$J$3:$J$11</c:f>
              <c:strCache>
                <c:ptCount val="9"/>
                <c:pt idx="0">
                  <c:v>arbeiderpartiet</c:v>
                </c:pt>
                <c:pt idx="1">
                  <c:v>Høgre</c:v>
                </c:pt>
                <c:pt idx="2">
                  <c:v>Framstegspartiet</c:v>
                </c:pt>
                <c:pt idx="3">
                  <c:v>Senterpartiet</c:v>
                </c:pt>
                <c:pt idx="4">
                  <c:v>Sosialistisk venstreparti</c:v>
                </c:pt>
                <c:pt idx="5">
                  <c:v>kristelig folkeparti</c:v>
                </c:pt>
                <c:pt idx="6">
                  <c:v>Venstre</c:v>
                </c:pt>
                <c:pt idx="7">
                  <c:v>MDG</c:v>
                </c:pt>
                <c:pt idx="8">
                  <c:v>Raudt</c:v>
                </c:pt>
              </c:strCache>
            </c:strRef>
          </c:cat>
          <c:val>
            <c:numRef>
              <c:f>'Oppgåve 7'!$K$3:$K$11</c:f>
              <c:numCache>
                <c:formatCode>General</c:formatCode>
                <c:ptCount val="9"/>
                <c:pt idx="0">
                  <c:v>49</c:v>
                </c:pt>
                <c:pt idx="1">
                  <c:v>45</c:v>
                </c:pt>
                <c:pt idx="2">
                  <c:v>27</c:v>
                </c:pt>
                <c:pt idx="3">
                  <c:v>19</c:v>
                </c:pt>
                <c:pt idx="4">
                  <c:v>11</c:v>
                </c:pt>
                <c:pt idx="5">
                  <c:v>8</c:v>
                </c:pt>
                <c:pt idx="6">
                  <c:v>8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6C-5149-B2BC-4A0918D160BE}"/>
            </c:ext>
          </c:extLst>
        </c:ser>
        <c:ser>
          <c:idx val="1"/>
          <c:order val="1"/>
          <c:tx>
            <c:strRef>
              <c:f>'Oppgåve 7'!$N$2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'Oppgåve 7'!$J$3:$J$11</c:f>
              <c:strCache>
                <c:ptCount val="9"/>
                <c:pt idx="0">
                  <c:v>arbeiderpartiet</c:v>
                </c:pt>
                <c:pt idx="1">
                  <c:v>Høgre</c:v>
                </c:pt>
                <c:pt idx="2">
                  <c:v>Framstegspartiet</c:v>
                </c:pt>
                <c:pt idx="3">
                  <c:v>Senterpartiet</c:v>
                </c:pt>
                <c:pt idx="4">
                  <c:v>Sosialistisk venstreparti</c:v>
                </c:pt>
                <c:pt idx="5">
                  <c:v>kristelig folkeparti</c:v>
                </c:pt>
                <c:pt idx="6">
                  <c:v>Venstre</c:v>
                </c:pt>
                <c:pt idx="7">
                  <c:v>MDG</c:v>
                </c:pt>
                <c:pt idx="8">
                  <c:v>Raudt</c:v>
                </c:pt>
              </c:strCache>
            </c:strRef>
          </c:cat>
          <c:val>
            <c:numRef>
              <c:f>'Oppgåve 7'!$N$3:$N$11</c:f>
              <c:numCache>
                <c:formatCode>General</c:formatCode>
                <c:ptCount val="9"/>
                <c:pt idx="0">
                  <c:v>48</c:v>
                </c:pt>
                <c:pt idx="1">
                  <c:v>36</c:v>
                </c:pt>
                <c:pt idx="2">
                  <c:v>21</c:v>
                </c:pt>
                <c:pt idx="3">
                  <c:v>28</c:v>
                </c:pt>
                <c:pt idx="4">
                  <c:v>13</c:v>
                </c:pt>
                <c:pt idx="5">
                  <c:v>3</c:v>
                </c:pt>
                <c:pt idx="6">
                  <c:v>8</c:v>
                </c:pt>
                <c:pt idx="7">
                  <c:v>3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6C-5149-B2BC-4A0918D16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144112"/>
        <c:axId val="401425312"/>
      </c:barChart>
      <c:catAx>
        <c:axId val="401144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01425312"/>
        <c:crosses val="autoZero"/>
        <c:auto val="1"/>
        <c:lblAlgn val="ctr"/>
        <c:lblOffset val="100"/>
        <c:noMultiLvlLbl val="0"/>
      </c:catAx>
      <c:valAx>
        <c:axId val="40142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01144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b-NO"/>
              <a:t>Parti</a:t>
            </a:r>
            <a:r>
              <a:rPr lang="nb-NO" baseline="0"/>
              <a:t> i stortinget etter valget 2017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3CF-DC49-A55A-BD3F1F143D1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3CF-DC49-A55A-BD3F1F143D1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3CF-DC49-A55A-BD3F1F143D1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3CF-DC49-A55A-BD3F1F143D1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3CF-DC49-A55A-BD3F1F143D1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3CF-DC49-A55A-BD3F1F143D1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3CF-DC49-A55A-BD3F1F143D1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3CF-DC49-A55A-BD3F1F143D1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3CF-DC49-A55A-BD3F1F143D1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3CF-DC49-A55A-BD3F1F143D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'Oppgåve 7'!$J$3:$J$12</c:f>
              <c:strCache>
                <c:ptCount val="10"/>
                <c:pt idx="0">
                  <c:v>arbeiderpartiet</c:v>
                </c:pt>
                <c:pt idx="1">
                  <c:v>Høgre</c:v>
                </c:pt>
                <c:pt idx="2">
                  <c:v>Framstegspartiet</c:v>
                </c:pt>
                <c:pt idx="3">
                  <c:v>Senterpartiet</c:v>
                </c:pt>
                <c:pt idx="4">
                  <c:v>Sosialistisk venstreparti</c:v>
                </c:pt>
                <c:pt idx="5">
                  <c:v>kristelig folkeparti</c:v>
                </c:pt>
                <c:pt idx="6">
                  <c:v>Venstre</c:v>
                </c:pt>
                <c:pt idx="7">
                  <c:v>MDG</c:v>
                </c:pt>
                <c:pt idx="8">
                  <c:v>Raudt</c:v>
                </c:pt>
                <c:pt idx="9">
                  <c:v>Pasientfokus</c:v>
                </c:pt>
              </c:strCache>
            </c:strRef>
          </c:cat>
          <c:val>
            <c:numRef>
              <c:f>'Oppgåve 7'!$K$3:$K$12</c:f>
              <c:numCache>
                <c:formatCode>General</c:formatCode>
                <c:ptCount val="10"/>
                <c:pt idx="0">
                  <c:v>49</c:v>
                </c:pt>
                <c:pt idx="1">
                  <c:v>45</c:v>
                </c:pt>
                <c:pt idx="2">
                  <c:v>27</c:v>
                </c:pt>
                <c:pt idx="3">
                  <c:v>19</c:v>
                </c:pt>
                <c:pt idx="4">
                  <c:v>11</c:v>
                </c:pt>
                <c:pt idx="5">
                  <c:v>8</c:v>
                </c:pt>
                <c:pt idx="6">
                  <c:v>8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83-6B40-A471-7215F81936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b-NO"/>
              <a:t>Parti</a:t>
            </a:r>
            <a:r>
              <a:rPr lang="nb-NO" baseline="0"/>
              <a:t> i stortinget etter valget 2021</a:t>
            </a:r>
            <a:endParaRPr lang="nb-N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ABC-8B41-8DFA-F805CA4B96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1FE-0945-88CC-42EC83EDF8B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ABC-8B41-8DFA-F805CA4B96F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ABC-8B41-8DFA-F805CA4B96F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ABC-8B41-8DFA-F805CA4B96F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ABC-8B41-8DFA-F805CA4B96F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ABC-8B41-8DFA-F805CA4B96F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ABC-8B41-8DFA-F805CA4B96F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ABC-8B41-8DFA-F805CA4B96F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ABC-8B41-8DFA-F805CA4B96F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b-NO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'Oppgåve 7'!$M$3:$M$12</c:f>
              <c:strCache>
                <c:ptCount val="10"/>
                <c:pt idx="0">
                  <c:v>arbeiderpartiet</c:v>
                </c:pt>
                <c:pt idx="1">
                  <c:v>Høgre</c:v>
                </c:pt>
                <c:pt idx="2">
                  <c:v>Framstegspartiet</c:v>
                </c:pt>
                <c:pt idx="3">
                  <c:v>Senterpartiet</c:v>
                </c:pt>
                <c:pt idx="4">
                  <c:v>Sosialistisk venstreparti</c:v>
                </c:pt>
                <c:pt idx="5">
                  <c:v>kristelig folkeparti</c:v>
                </c:pt>
                <c:pt idx="6">
                  <c:v>Venstre</c:v>
                </c:pt>
                <c:pt idx="7">
                  <c:v>MDG</c:v>
                </c:pt>
                <c:pt idx="8">
                  <c:v>Raudt</c:v>
                </c:pt>
                <c:pt idx="9">
                  <c:v>Pasientfokus</c:v>
                </c:pt>
              </c:strCache>
            </c:strRef>
          </c:cat>
          <c:val>
            <c:numRef>
              <c:f>'Oppgåve 7'!$N$3:$N$12</c:f>
              <c:numCache>
                <c:formatCode>General</c:formatCode>
                <c:ptCount val="10"/>
                <c:pt idx="0">
                  <c:v>48</c:v>
                </c:pt>
                <c:pt idx="1">
                  <c:v>36</c:v>
                </c:pt>
                <c:pt idx="2">
                  <c:v>21</c:v>
                </c:pt>
                <c:pt idx="3">
                  <c:v>28</c:v>
                </c:pt>
                <c:pt idx="4">
                  <c:v>13</c:v>
                </c:pt>
                <c:pt idx="5">
                  <c:v>3</c:v>
                </c:pt>
                <c:pt idx="6">
                  <c:v>8</c:v>
                </c:pt>
                <c:pt idx="7">
                  <c:v>3</c:v>
                </c:pt>
                <c:pt idx="8">
                  <c:v>8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FE-0945-88CC-42EC83EDF8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825499</xdr:colOff>
      <xdr:row>1</xdr:row>
      <xdr:rowOff>197757</xdr:rowOff>
    </xdr:from>
    <xdr:to>
      <xdr:col>7</xdr:col>
      <xdr:colOff>9070</xdr:colOff>
      <xdr:row>20</xdr:row>
      <xdr:rowOff>18143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95FA209C-19D0-CD27-1E24-98099D0BC8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816428</xdr:colOff>
      <xdr:row>27</xdr:row>
      <xdr:rowOff>7257</xdr:rowOff>
    </xdr:from>
    <xdr:to>
      <xdr:col>6</xdr:col>
      <xdr:colOff>27213</xdr:colOff>
      <xdr:row>41</xdr:row>
      <xdr:rowOff>190500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825811D4-EB04-7AEE-E0E0-67F4C35A1B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34955</xdr:colOff>
      <xdr:row>27</xdr:row>
      <xdr:rowOff>0</xdr:rowOff>
    </xdr:from>
    <xdr:to>
      <xdr:col>12</xdr:col>
      <xdr:colOff>1139631</xdr:colOff>
      <xdr:row>42</xdr:row>
      <xdr:rowOff>30731</xdr:rowOff>
    </xdr:to>
    <xdr:graphicFrame macro="">
      <xdr:nvGraphicFramePr>
        <xdr:cNvPr id="11" name="Diagram 10">
          <a:extLst>
            <a:ext uri="{FF2B5EF4-FFF2-40B4-BE49-F238E27FC236}">
              <a16:creationId xmlns:a16="http://schemas.microsoft.com/office/drawing/2014/main" id="{18EE04C5-C421-F591-2AC1-BCFCC74CDF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4BAB-FE72-9D4F-ADAC-3B4310FFB51C}">
  <dimension ref="A1:AF20"/>
  <sheetViews>
    <sheetView tabSelected="1" zoomScale="136" workbookViewId="0">
      <selection activeCell="G8" sqref="G8"/>
    </sheetView>
  </sheetViews>
  <sheetFormatPr baseColWidth="10" defaultRowHeight="16" x14ac:dyDescent="0.2"/>
  <cols>
    <col min="3" max="3" width="13" customWidth="1"/>
    <col min="4" max="4" width="12" bestFit="1" customWidth="1"/>
    <col min="9" max="9" width="5.5" customWidth="1"/>
    <col min="10" max="10" width="3.33203125" customWidth="1"/>
    <col min="11" max="14" width="2.5" customWidth="1"/>
    <col min="15" max="15" width="2.1640625" customWidth="1"/>
    <col min="16" max="16" width="3" customWidth="1"/>
    <col min="17" max="17" width="2.83203125" customWidth="1"/>
    <col min="18" max="18" width="3" customWidth="1"/>
    <col min="19" max="19" width="2.5" customWidth="1"/>
    <col min="20" max="20" width="3.1640625" customWidth="1"/>
    <col min="21" max="21" width="2.5" customWidth="1"/>
    <col min="22" max="23" width="2.83203125" customWidth="1"/>
    <col min="24" max="24" width="2.1640625" customWidth="1"/>
    <col min="25" max="25" width="2.33203125" customWidth="1"/>
    <col min="26" max="28" width="2.5" customWidth="1"/>
    <col min="29" max="29" width="2.6640625" customWidth="1"/>
    <col min="30" max="30" width="2.5" customWidth="1"/>
    <col min="31" max="32" width="2.6640625" customWidth="1"/>
  </cols>
  <sheetData>
    <row r="1" spans="1:32" ht="47" x14ac:dyDescent="0.55000000000000004">
      <c r="A1" s="5" t="s">
        <v>2</v>
      </c>
    </row>
    <row r="7" spans="1:32" x14ac:dyDescent="0.2">
      <c r="I7">
        <v>4</v>
      </c>
      <c r="J7">
        <v>5</v>
      </c>
      <c r="K7">
        <v>5</v>
      </c>
      <c r="L7">
        <v>5</v>
      </c>
      <c r="M7">
        <v>6</v>
      </c>
      <c r="N7">
        <v>6</v>
      </c>
      <c r="O7">
        <v>6</v>
      </c>
      <c r="P7">
        <v>6</v>
      </c>
      <c r="Q7">
        <v>6</v>
      </c>
      <c r="R7">
        <v>7</v>
      </c>
      <c r="S7">
        <v>7</v>
      </c>
      <c r="T7" s="1">
        <v>7</v>
      </c>
      <c r="U7" s="1">
        <v>7</v>
      </c>
      <c r="V7">
        <v>7</v>
      </c>
      <c r="W7">
        <v>8</v>
      </c>
      <c r="X7">
        <v>8</v>
      </c>
      <c r="Y7">
        <v>8</v>
      </c>
      <c r="Z7">
        <v>8</v>
      </c>
      <c r="AA7">
        <v>8</v>
      </c>
      <c r="AB7">
        <v>8</v>
      </c>
      <c r="AC7">
        <v>9</v>
      </c>
      <c r="AD7">
        <v>9</v>
      </c>
      <c r="AE7">
        <v>9</v>
      </c>
      <c r="AF7">
        <v>9</v>
      </c>
    </row>
    <row r="8" spans="1:32" x14ac:dyDescent="0.2">
      <c r="B8" t="s">
        <v>0</v>
      </c>
      <c r="C8" t="s">
        <v>3</v>
      </c>
      <c r="D8" s="3">
        <f>MEDIAN(I7:AF7)</f>
        <v>7</v>
      </c>
    </row>
    <row r="9" spans="1:32" x14ac:dyDescent="0.2">
      <c r="C9" t="s">
        <v>5</v>
      </c>
      <c r="D9" s="7">
        <f>AVERAGE(I7:AF7)</f>
        <v>7</v>
      </c>
      <c r="F9" t="s">
        <v>4</v>
      </c>
    </row>
    <row r="10" spans="1:32" x14ac:dyDescent="0.2">
      <c r="C10" t="s">
        <v>8</v>
      </c>
      <c r="D10" s="6">
        <f>STDEV(I7:AF7)</f>
        <v>1.4446302370292303</v>
      </c>
      <c r="G10">
        <f>T7+U7</f>
        <v>14</v>
      </c>
    </row>
    <row r="11" spans="1:32" x14ac:dyDescent="0.2">
      <c r="G11">
        <f>G10/2</f>
        <v>7</v>
      </c>
    </row>
    <row r="13" spans="1:32" x14ac:dyDescent="0.2">
      <c r="F13" t="s">
        <v>6</v>
      </c>
    </row>
    <row r="14" spans="1:32" x14ac:dyDescent="0.2">
      <c r="F14">
        <f>SUM(I7:AF7)</f>
        <v>168</v>
      </c>
      <c r="G14" t="s">
        <v>7</v>
      </c>
    </row>
    <row r="16" spans="1:32" x14ac:dyDescent="0.2">
      <c r="F16" t="s">
        <v>9</v>
      </c>
      <c r="G16" t="s">
        <v>10</v>
      </c>
    </row>
    <row r="17" spans="2:13" x14ac:dyDescent="0.2">
      <c r="F17" t="s">
        <v>11</v>
      </c>
    </row>
    <row r="20" spans="2:13" x14ac:dyDescent="0.2">
      <c r="B20" t="s">
        <v>1</v>
      </c>
      <c r="C20" s="3" t="s">
        <v>12</v>
      </c>
      <c r="D20" s="3"/>
      <c r="E20" s="3"/>
      <c r="F20" s="3"/>
      <c r="G20" s="3"/>
      <c r="H20" s="3"/>
      <c r="I20" s="3"/>
      <c r="J20" s="3"/>
      <c r="K20" s="3"/>
      <c r="L20" s="3"/>
      <c r="M2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D58C9-6B3E-4148-B52A-D206FCA9FA02}">
  <dimension ref="A1:N46"/>
  <sheetViews>
    <sheetView zoomScale="90" workbookViewId="0">
      <selection activeCell="H10" sqref="H10"/>
    </sheetView>
  </sheetViews>
  <sheetFormatPr baseColWidth="10" defaultRowHeight="16" x14ac:dyDescent="0.2"/>
  <cols>
    <col min="2" max="2" width="20.83203125" customWidth="1"/>
    <col min="10" max="10" width="18" customWidth="1"/>
    <col min="12" max="12" width="4.83203125" customWidth="1"/>
    <col min="13" max="13" width="16" customWidth="1"/>
  </cols>
  <sheetData>
    <row r="1" spans="1:14" ht="47" x14ac:dyDescent="0.55000000000000004">
      <c r="A1" s="5" t="s">
        <v>31</v>
      </c>
    </row>
    <row r="2" spans="1:14" x14ac:dyDescent="0.2">
      <c r="J2" s="2" t="s">
        <v>13</v>
      </c>
      <c r="K2" s="2">
        <v>2017</v>
      </c>
      <c r="M2" s="2" t="s">
        <v>13</v>
      </c>
      <c r="N2" s="2">
        <v>2021</v>
      </c>
    </row>
    <row r="3" spans="1:14" x14ac:dyDescent="0.2">
      <c r="J3" s="2" t="s">
        <v>14</v>
      </c>
      <c r="K3" s="2">
        <v>49</v>
      </c>
      <c r="M3" s="2" t="s">
        <v>14</v>
      </c>
      <c r="N3" s="2">
        <v>48</v>
      </c>
    </row>
    <row r="4" spans="1:14" x14ac:dyDescent="0.2">
      <c r="J4" s="2" t="s">
        <v>15</v>
      </c>
      <c r="K4" s="2">
        <v>45</v>
      </c>
      <c r="M4" s="2" t="s">
        <v>15</v>
      </c>
      <c r="N4" s="2">
        <v>36</v>
      </c>
    </row>
    <row r="5" spans="1:14" x14ac:dyDescent="0.2">
      <c r="J5" s="2" t="s">
        <v>16</v>
      </c>
      <c r="K5" s="2">
        <v>27</v>
      </c>
      <c r="M5" s="2" t="s">
        <v>16</v>
      </c>
      <c r="N5" s="2">
        <v>21</v>
      </c>
    </row>
    <row r="6" spans="1:14" x14ac:dyDescent="0.2">
      <c r="J6" s="2" t="s">
        <v>17</v>
      </c>
      <c r="K6" s="2">
        <v>19</v>
      </c>
      <c r="M6" s="2" t="s">
        <v>17</v>
      </c>
      <c r="N6" s="2">
        <v>28</v>
      </c>
    </row>
    <row r="7" spans="1:14" x14ac:dyDescent="0.2">
      <c r="J7" s="2" t="s">
        <v>18</v>
      </c>
      <c r="K7" s="2">
        <v>11</v>
      </c>
      <c r="M7" s="2" t="s">
        <v>18</v>
      </c>
      <c r="N7" s="2">
        <v>13</v>
      </c>
    </row>
    <row r="8" spans="1:14" x14ac:dyDescent="0.2">
      <c r="J8" s="2" t="s">
        <v>19</v>
      </c>
      <c r="K8" s="2">
        <v>8</v>
      </c>
      <c r="M8" s="2" t="s">
        <v>19</v>
      </c>
      <c r="N8" s="2">
        <v>3</v>
      </c>
    </row>
    <row r="9" spans="1:14" x14ac:dyDescent="0.2">
      <c r="J9" s="2" t="s">
        <v>20</v>
      </c>
      <c r="K9" s="2">
        <v>8</v>
      </c>
      <c r="M9" s="2" t="s">
        <v>20</v>
      </c>
      <c r="N9" s="2">
        <v>8</v>
      </c>
    </row>
    <row r="10" spans="1:14" x14ac:dyDescent="0.2">
      <c r="J10" s="2" t="s">
        <v>21</v>
      </c>
      <c r="K10" s="2">
        <v>1</v>
      </c>
      <c r="M10" s="2" t="s">
        <v>21</v>
      </c>
      <c r="N10" s="2">
        <v>3</v>
      </c>
    </row>
    <row r="11" spans="1:14" x14ac:dyDescent="0.2">
      <c r="J11" s="2" t="s">
        <v>22</v>
      </c>
      <c r="K11" s="2">
        <v>1</v>
      </c>
      <c r="M11" s="2" t="s">
        <v>22</v>
      </c>
      <c r="N11" s="2">
        <v>8</v>
      </c>
    </row>
    <row r="12" spans="1:14" x14ac:dyDescent="0.2">
      <c r="J12" s="2" t="s">
        <v>23</v>
      </c>
      <c r="K12" s="2">
        <v>0</v>
      </c>
      <c r="M12" s="2" t="s">
        <v>23</v>
      </c>
      <c r="N12" s="2">
        <v>1</v>
      </c>
    </row>
    <row r="13" spans="1:14" x14ac:dyDescent="0.2">
      <c r="K13">
        <f>SUM(K3:K12)</f>
        <v>169</v>
      </c>
      <c r="N13">
        <f>SUM(N3:N12)</f>
        <v>169</v>
      </c>
    </row>
    <row r="22" spans="2:9" ht="21" x14ac:dyDescent="0.25">
      <c r="B22" s="4" t="s">
        <v>27</v>
      </c>
      <c r="C22" s="4"/>
      <c r="D22" s="4"/>
      <c r="E22" s="4"/>
      <c r="F22" s="4"/>
      <c r="G22" s="4"/>
      <c r="H22" s="4"/>
      <c r="I22" s="4"/>
    </row>
    <row r="23" spans="2:9" ht="21" x14ac:dyDescent="0.25">
      <c r="B23" s="4" t="s">
        <v>29</v>
      </c>
      <c r="C23" s="4"/>
      <c r="D23" s="4"/>
      <c r="E23" s="4"/>
      <c r="F23" s="4"/>
      <c r="G23" s="4"/>
      <c r="H23" s="4"/>
      <c r="I23" s="4"/>
    </row>
    <row r="24" spans="2:9" ht="21" x14ac:dyDescent="0.25">
      <c r="B24" s="4" t="s">
        <v>28</v>
      </c>
      <c r="C24" s="4"/>
      <c r="D24" s="4"/>
      <c r="E24" s="4"/>
      <c r="F24" s="4" t="s">
        <v>30</v>
      </c>
      <c r="G24" s="4"/>
      <c r="H24" s="4"/>
      <c r="I24" s="4"/>
    </row>
    <row r="44" spans="5:13" ht="21" x14ac:dyDescent="0.25">
      <c r="E44" s="4" t="s">
        <v>24</v>
      </c>
      <c r="F44" s="4"/>
      <c r="G44" s="4"/>
      <c r="H44" s="4"/>
      <c r="I44" s="4"/>
      <c r="J44" s="4"/>
      <c r="K44" s="4"/>
      <c r="L44" s="4"/>
      <c r="M44" s="4"/>
    </row>
    <row r="45" spans="5:13" ht="21" x14ac:dyDescent="0.25">
      <c r="E45" s="4" t="s">
        <v>25</v>
      </c>
      <c r="F45" s="4"/>
      <c r="G45" s="4"/>
      <c r="H45" s="4"/>
      <c r="I45" s="4"/>
      <c r="J45" s="4"/>
      <c r="K45" s="4"/>
      <c r="L45" s="4"/>
      <c r="M45" s="4"/>
    </row>
    <row r="46" spans="5:13" ht="21" x14ac:dyDescent="0.25">
      <c r="E46" s="4" t="s">
        <v>26</v>
      </c>
      <c r="F46" s="4"/>
      <c r="G46" s="4"/>
      <c r="H46" s="4"/>
      <c r="I46" s="4"/>
      <c r="J46" s="4"/>
      <c r="K46" s="4"/>
      <c r="L46" s="4"/>
      <c r="M46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Oppgåve 6</vt:lpstr>
      <vt:lpstr>Oppgåve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2022-05-24T08:07:30Z</dcterms:created>
  <dcterms:modified xsi:type="dcterms:W3CDTF">2022-05-28T09:32:40Z</dcterms:modified>
</cp:coreProperties>
</file>